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<sst xmlns="http://schemas.openxmlformats.org/spreadsheetml/2006/main" count="13" uniqueCount="13">
  <si>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TAVOLA DI NUZIALITA'</t>
  </si>
  <si>
    <t>età</t>
  </si>
  <si>
    <t>nubili</t>
  </si>
  <si>
    <t>matrimoni</t>
  </si>
  <si>
    <t>probabilità</t>
  </si>
  <si>
    <t>primi</t>
  </si>
  <si>
    <t>1000-21</t>
  </si>
  <si>
    <t>di primo matr.</t>
  </si>
  <si>
    <t>probabilità di</t>
  </si>
  <si>
    <t>non sposarsi</t>
  </si>
  <si>
    <t>calcolo</t>
  </si>
  <si>
    <t>età media</t>
  </si>
  <si>
    <t>p.matrim.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</si>
</sst>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</numFmts>
  <fonts count="4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:F21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10.57421875" style="0" customWidth="1"/>
    <col min="4" max="5" width="14.00390625" style="0" customWidth="1"/>
    <col min="6" max="6" width="10.28125" style="0" customWidth="1"/>
  </cols>
  <sheetData>
    <row r="1" spans="1:3" ht="15.75">
      <c r="A1" s="3" t="s">
        <v>0</v>
      </c>
      <c r="B1" s="3"/>
      <c r="C1" s="3"/>
    </row>
    <row r="2" spans="1:6" ht="12.75">
      <c r="A2" s="4"/>
      <c r="B2" s="4"/>
      <c r="C2" s="4"/>
      <c r="D2" s="4"/>
      <c r="E2" s="4"/>
      <c r="F2" s="6" t="s">
        <v>10</v>
      </c>
    </row>
    <row r="3" spans="1:6" ht="12.75">
      <c r="A3" s="6" t="s">
        <v>1</v>
      </c>
      <c r="B3" s="6" t="s">
        <v>2</v>
      </c>
      <c r="C3" s="6" t="s">
        <v>5</v>
      </c>
      <c r="D3" s="6" t="s">
        <v>4</v>
      </c>
      <c r="E3" s="6" t="s">
        <v>8</v>
      </c>
      <c r="F3" s="6" t="s">
        <v>11</v>
      </c>
    </row>
    <row r="4" spans="1:6" ht="12.75">
      <c r="A4" s="5"/>
      <c r="B4" s="5"/>
      <c r="C4" s="6" t="s">
        <v>3</v>
      </c>
      <c r="D4" s="6" t="s">
        <v>7</v>
      </c>
      <c r="E4" s="6" t="s">
        <v>9</v>
      </c>
      <c r="F4" s="6" t="s">
        <v>12</v>
      </c>
    </row>
    <row r="6" spans="1:6" ht="12.75">
      <c r="A6">
        <v>18</v>
      </c>
      <c r="B6">
        <v>1000</v>
      </c>
      <c r="C6">
        <v>65</v>
      </c>
      <c r="D6" s="1">
        <f>C6/B6</f>
        <v>0.065</v>
      </c>
      <c r="E6" s="1">
        <f>1-D6</f>
        <v>0.935</v>
      </c>
      <c r="F6" s="7">
        <f>(A6/2+A7/2)*C6</f>
        <v>1202.5</v>
      </c>
    </row>
    <row r="7" spans="1:6" ht="12.75">
      <c r="A7">
        <f>A6+1</f>
        <v>19</v>
      </c>
      <c r="B7">
        <f>B6-C6</f>
        <v>935</v>
      </c>
      <c r="C7">
        <v>105</v>
      </c>
      <c r="D7" s="1">
        <f aca="true" t="shared" si="0" ref="D7:D18">C7/B7</f>
        <v>0.11229946524064172</v>
      </c>
      <c r="E7" s="1">
        <f aca="true" t="shared" si="1" ref="E7:E18">1-D7</f>
        <v>0.8877005347593583</v>
      </c>
      <c r="F7" s="7">
        <f aca="true" t="shared" si="2" ref="F7:F18">(A7/2+A8/2)*C7</f>
        <v>2047.5</v>
      </c>
    </row>
    <row r="8" spans="1:6" ht="12.75">
      <c r="A8">
        <f aca="true" t="shared" si="3" ref="A8:A18">A7+1</f>
        <v>20</v>
      </c>
      <c r="B8">
        <f aca="true" t="shared" si="4" ref="B8:B19">B7-C7</f>
        <v>830</v>
      </c>
      <c r="C8">
        <v>152</v>
      </c>
      <c r="D8" s="1">
        <f t="shared" si="0"/>
        <v>0.18313253012048192</v>
      </c>
      <c r="E8" s="1">
        <f t="shared" si="1"/>
        <v>0.8168674698795181</v>
      </c>
      <c r="F8" s="7">
        <f t="shared" si="2"/>
        <v>3116</v>
      </c>
    </row>
    <row r="9" spans="1:6" ht="12.75">
      <c r="A9">
        <f t="shared" si="3"/>
        <v>21</v>
      </c>
      <c r="B9">
        <f t="shared" si="4"/>
        <v>678</v>
      </c>
      <c r="C9">
        <v>136</v>
      </c>
      <c r="D9" s="1">
        <f t="shared" si="0"/>
        <v>0.20058997050147492</v>
      </c>
      <c r="E9" s="1">
        <f t="shared" si="1"/>
        <v>0.7994100294985251</v>
      </c>
      <c r="F9" s="7">
        <f t="shared" si="2"/>
        <v>2924</v>
      </c>
    </row>
    <row r="10" spans="1:6" ht="12.75">
      <c r="A10">
        <f t="shared" si="3"/>
        <v>22</v>
      </c>
      <c r="B10">
        <f t="shared" si="4"/>
        <v>542</v>
      </c>
      <c r="C10">
        <v>116</v>
      </c>
      <c r="D10" s="1">
        <f t="shared" si="0"/>
        <v>0.2140221402214022</v>
      </c>
      <c r="E10" s="1">
        <f t="shared" si="1"/>
        <v>0.7859778597785978</v>
      </c>
      <c r="F10" s="7">
        <f t="shared" si="2"/>
        <v>2610</v>
      </c>
    </row>
    <row r="11" spans="1:6" ht="12.75">
      <c r="A11">
        <f t="shared" si="3"/>
        <v>23</v>
      </c>
      <c r="B11">
        <f t="shared" si="4"/>
        <v>426</v>
      </c>
      <c r="C11">
        <v>114</v>
      </c>
      <c r="D11" s="1">
        <f t="shared" si="0"/>
        <v>0.2676056338028169</v>
      </c>
      <c r="E11" s="1">
        <f t="shared" si="1"/>
        <v>0.7323943661971831</v>
      </c>
      <c r="F11" s="7">
        <f t="shared" si="2"/>
        <v>2679</v>
      </c>
    </row>
    <row r="12" spans="1:6" ht="12.75">
      <c r="A12">
        <f t="shared" si="3"/>
        <v>24</v>
      </c>
      <c r="B12">
        <f t="shared" si="4"/>
        <v>312</v>
      </c>
      <c r="C12">
        <v>67</v>
      </c>
      <c r="D12" s="1">
        <f t="shared" si="0"/>
        <v>0.21474358974358973</v>
      </c>
      <c r="E12" s="1">
        <f t="shared" si="1"/>
        <v>0.7852564102564102</v>
      </c>
      <c r="F12" s="7">
        <f t="shared" si="2"/>
        <v>1641.5</v>
      </c>
    </row>
    <row r="13" spans="1:6" ht="12.75">
      <c r="A13">
        <f t="shared" si="3"/>
        <v>25</v>
      </c>
      <c r="B13">
        <f t="shared" si="4"/>
        <v>245</v>
      </c>
      <c r="C13">
        <v>90</v>
      </c>
      <c r="D13" s="1">
        <f t="shared" si="0"/>
        <v>0.3673469387755102</v>
      </c>
      <c r="E13" s="1">
        <f t="shared" si="1"/>
        <v>0.6326530612244898</v>
      </c>
      <c r="F13" s="7">
        <f t="shared" si="2"/>
        <v>2295</v>
      </c>
    </row>
    <row r="14" spans="1:6" ht="12.75">
      <c r="A14">
        <f t="shared" si="3"/>
        <v>26</v>
      </c>
      <c r="B14">
        <f t="shared" si="4"/>
        <v>155</v>
      </c>
      <c r="C14">
        <v>32</v>
      </c>
      <c r="D14" s="1">
        <f t="shared" si="0"/>
        <v>0.2064516129032258</v>
      </c>
      <c r="E14" s="1">
        <f t="shared" si="1"/>
        <v>0.7935483870967742</v>
      </c>
      <c r="F14" s="7">
        <f t="shared" si="2"/>
        <v>848</v>
      </c>
    </row>
    <row r="15" spans="1:6" ht="12.75">
      <c r="A15">
        <f t="shared" si="3"/>
        <v>27</v>
      </c>
      <c r="B15">
        <f t="shared" si="4"/>
        <v>123</v>
      </c>
      <c r="C15">
        <v>27</v>
      </c>
      <c r="D15" s="1">
        <f t="shared" si="0"/>
        <v>0.21951219512195122</v>
      </c>
      <c r="E15" s="1">
        <f t="shared" si="1"/>
        <v>0.7804878048780488</v>
      </c>
      <c r="F15" s="7">
        <f t="shared" si="2"/>
        <v>742.5</v>
      </c>
    </row>
    <row r="16" spans="1:6" ht="12.75">
      <c r="A16">
        <f t="shared" si="3"/>
        <v>28</v>
      </c>
      <c r="B16">
        <f t="shared" si="4"/>
        <v>96</v>
      </c>
      <c r="C16">
        <v>14</v>
      </c>
      <c r="D16" s="1">
        <f t="shared" si="0"/>
        <v>0.14583333333333334</v>
      </c>
      <c r="E16" s="1">
        <f t="shared" si="1"/>
        <v>0.8541666666666666</v>
      </c>
      <c r="F16" s="7">
        <f t="shared" si="2"/>
        <v>399</v>
      </c>
    </row>
    <row r="17" spans="1:6" ht="12.75">
      <c r="A17">
        <f t="shared" si="3"/>
        <v>29</v>
      </c>
      <c r="B17">
        <f t="shared" si="4"/>
        <v>82</v>
      </c>
      <c r="C17">
        <v>18</v>
      </c>
      <c r="D17" s="1">
        <f t="shared" si="0"/>
        <v>0.21951219512195122</v>
      </c>
      <c r="E17" s="1">
        <f t="shared" si="1"/>
        <v>0.7804878048780488</v>
      </c>
      <c r="F17" s="7">
        <f t="shared" si="2"/>
        <v>531</v>
      </c>
    </row>
    <row r="18" spans="1:6" ht="12.75">
      <c r="A18">
        <f t="shared" si="3"/>
        <v>30</v>
      </c>
      <c r="B18">
        <f t="shared" si="4"/>
        <v>64</v>
      </c>
      <c r="C18">
        <v>43</v>
      </c>
      <c r="D18" s="1">
        <f t="shared" si="0"/>
        <v>0.671875</v>
      </c>
      <c r="E18" s="1">
        <f t="shared" si="1"/>
        <v>0.328125</v>
      </c>
      <c r="F18" s="7">
        <f t="shared" si="2"/>
        <v>1505</v>
      </c>
    </row>
    <row r="19" spans="1:2" ht="12.75">
      <c r="A19">
        <v>40</v>
      </c>
      <c r="B19">
        <f t="shared" si="4"/>
        <v>21</v>
      </c>
    </row>
    <row r="21" spans="2:6" ht="12.75">
      <c r="B21" s="2" t="s">
        <v>6</v>
      </c>
      <c r="C21">
        <f>SUM(C6:C18)</f>
        <v>979</v>
      </c>
      <c r="D21" s="1"/>
      <c r="E21">
        <f>E6*E7*E8*E9*E10*E11*E12*E13*E14*E15*E16*E17*E18</f>
        <v>0.021000000000000008</v>
      </c>
      <c r="F21" s="8">
        <f>(SUM(F6:F18)/C21)</f>
        <v>23.024514811031665</v>
      </c>
    </row>
  </sheetData>
  <printOptions/>
  <pageMargins left="0.75" right="0.75" top="1" bottom="1" header="0.5" footer="0.5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di Scienze Statistiche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Panta</dc:creator>
  <cp:keywords/>
  <dc:description/>
  <cp:lastModifiedBy>delpanta</cp:lastModifiedBy>
  <cp:lastPrinted>2008-02-19T10:33:12Z</cp:lastPrinted>
  <dcterms:created xsi:type="dcterms:W3CDTF">1999-03-10T20:39:04Z</dcterms:created>
  <dcterms:modified xsi:type="dcterms:W3CDTF">2008-02-19T10:53:14Z</dcterms:modified>
  <cp:category/>
  <cp:version/>
  <cp:contentType/>
  <cp:contentStatus/>
</cp:coreProperties>
</file>